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85" activeTab="0"/>
  </bookViews>
  <sheets>
    <sheet name="REGISTROS DE RECEITAS E DESPES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<sst xmlns="http://schemas.openxmlformats.org/spreadsheetml/2006/main" count="17" uniqueCount="17">
  <si>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</si>
  <si>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</si>
  <si>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</si>
  <si>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</si>
  <si>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</si>
  <si>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</si>
  <si>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</si>
  <si>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</si>
  <si>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</si>
  <si>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</si>
  <si>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</si>
  <si>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</si>
  <si>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</si>
  <si>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</si>
  <si>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Despesas</t>
  </si>
  <si>
    <t>Fonte: Demonstrativo de Receitas e Despesas Anexo 17 - Prestação de Contas SES DRS</t>
  </si>
  <si>
    <t>PROJETO AUTISMO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</si>
</sst>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#,##0.00\ ;&quot; (&quot;#,##0.00\);&quot; -&quot;#\ ;@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  <xf numFmtId="165" fontId="30" fillId="0" borderId="0">
      <alignment/>
      <protection/>
    </xf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Alignment="1">
      <alignment/>
    </xf>
    <xf numFmtId="4" fontId="3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3" fontId="0" fillId="0" borderId="0" xfId="62" applyFont="1" applyAlignment="1">
      <alignment/>
    </xf>
    <xf numFmtId="164" fontId="0" fillId="0" borderId="0" xfId="0" applyNumberFormat="1" applyAlignment="1">
      <alignment/>
    </xf>
    <xf numFmtId="43" fontId="0" fillId="0" borderId="0" xfId="62" applyFon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exto Explicativo 2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  <cellStyle name="Vírgula 2" xfId="63"/>
    <cellStyle name="Vírgula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581025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tabSelected="1" zoomScalePageLayoutView="0" workbookViewId="0" topLeftCell="A1">
      <selection activeCell="A7" sqref="A7"/>
    </sheetView>
  </sheetViews>
  <sheetFormatPr defaultColWidth="9.140625" defaultRowHeight="15"/>
  <cols>
    <col min="1" max="1" width="11.00390625" style="0" customWidth="1"/>
    <col min="2" max="2" width="24.28125" style="0" customWidth="1"/>
    <col min="3" max="3" width="26.00390625" style="0" customWidth="1"/>
    <col min="5" max="5" width="12.140625" style="0" bestFit="1" customWidth="1"/>
    <col min="6" max="6" width="11.57421875" style="0" bestFit="1" customWidth="1"/>
    <col min="7" max="8" width="10.140625" style="0" bestFit="1" customWidth="1"/>
    <col min="9" max="10" width="10.421875" style="0" customWidth="1"/>
  </cols>
  <sheetData>
    <row r="2" spans="2:3" ht="15">
      <c r="B2" s="12" t="s">
        <v>12</v>
      </c>
      <c r="C2" s="12"/>
    </row>
    <row r="3" spans="2:5" ht="15">
      <c r="B3" s="12" t="s">
        <v>16</v>
      </c>
      <c r="C3" s="12"/>
      <c r="D3" s="10"/>
      <c r="E3" s="10"/>
    </row>
    <row r="6" spans="1:3" ht="15">
      <c r="A6" s="2">
        <v>2020</v>
      </c>
      <c r="B6" s="2" t="s">
        <v>13</v>
      </c>
      <c r="C6" s="2" t="s">
        <v>14</v>
      </c>
    </row>
    <row r="7" spans="1:3" ht="15">
      <c r="A7" s="1" t="s">
        <v>0</v>
      </c>
      <c r="B7" s="11">
        <f>373350+393000+321.55</f>
        <v>766671.55</v>
      </c>
      <c r="C7" s="11">
        <f>940.4+407393.91</f>
        <v>408334.31</v>
      </c>
    </row>
    <row r="8" spans="1:3" ht="15">
      <c r="A8" s="1" t="s">
        <v>1</v>
      </c>
      <c r="B8" s="11">
        <v>147.52</v>
      </c>
      <c r="C8" s="11">
        <f>1045.25+334789.52</f>
        <v>335834.77</v>
      </c>
    </row>
    <row r="9" spans="1:3" ht="15">
      <c r="A9" s="1" t="s">
        <v>2</v>
      </c>
      <c r="B9" s="11">
        <v>0.32</v>
      </c>
      <c r="C9" s="11">
        <f>1053.15+330788.7</f>
        <v>331841.85000000003</v>
      </c>
    </row>
    <row r="10" spans="1:8" ht="15">
      <c r="A10" s="1" t="s">
        <v>3</v>
      </c>
      <c r="B10" s="11">
        <v>0.07</v>
      </c>
      <c r="C10" s="11">
        <f>932.65+341998.55</f>
        <v>342931.2</v>
      </c>
      <c r="H10" s="4"/>
    </row>
    <row r="11" spans="1:10" ht="15">
      <c r="A11" s="1" t="s">
        <v>4</v>
      </c>
      <c r="B11" s="11">
        <v>0.1</v>
      </c>
      <c r="C11" s="11">
        <f>-922.55+365570.08</f>
        <v>364647.53</v>
      </c>
      <c r="F11" s="4"/>
      <c r="G11" s="4"/>
      <c r="H11" s="4"/>
      <c r="I11" s="4"/>
      <c r="J11" s="4"/>
    </row>
    <row r="12" spans="1:10" ht="15">
      <c r="A12" s="1" t="s">
        <v>5</v>
      </c>
      <c r="B12" s="11">
        <v>0.08</v>
      </c>
      <c r="C12" s="11">
        <f>952.4+367314.16</f>
        <v>368266.56</v>
      </c>
      <c r="E12" s="4"/>
      <c r="F12" s="7"/>
      <c r="G12" s="4"/>
      <c r="H12" s="4"/>
      <c r="I12" s="4"/>
      <c r="J12" s="4"/>
    </row>
    <row r="13" spans="1:10" ht="15">
      <c r="A13" s="1" t="s">
        <v>6</v>
      </c>
      <c r="B13" s="11">
        <v>0.3</v>
      </c>
      <c r="C13" s="11">
        <f>942.3+383143.44</f>
        <v>384085.74</v>
      </c>
      <c r="E13" s="4"/>
      <c r="F13" s="7"/>
      <c r="G13" s="4"/>
      <c r="H13" s="4"/>
      <c r="I13" s="4"/>
      <c r="J13" s="4"/>
    </row>
    <row r="14" spans="1:10" ht="15">
      <c r="A14" s="1" t="s">
        <v>7</v>
      </c>
      <c r="B14" s="11">
        <f>71.79+412650</f>
        <v>412721.79</v>
      </c>
      <c r="C14" s="11">
        <f>938.35+408131.03</f>
        <v>409069.38</v>
      </c>
      <c r="E14" s="4"/>
      <c r="F14" s="7"/>
      <c r="G14" s="4"/>
      <c r="H14" s="4"/>
      <c r="I14" s="4"/>
      <c r="J14" s="4"/>
    </row>
    <row r="15" spans="1:10" ht="15">
      <c r="A15" s="1" t="s">
        <v>8</v>
      </c>
      <c r="B15" s="11">
        <v>0.54</v>
      </c>
      <c r="C15" s="11">
        <f>914.65+348245.49</f>
        <v>349160.14</v>
      </c>
      <c r="E15" s="4"/>
      <c r="F15" s="7"/>
      <c r="G15" s="5"/>
      <c r="H15" s="6"/>
      <c r="J15" s="5"/>
    </row>
    <row r="16" spans="1:8" ht="15">
      <c r="A16" s="1" t="s">
        <v>9</v>
      </c>
      <c r="B16" s="11">
        <v>0.13</v>
      </c>
      <c r="C16" s="11">
        <f>752.55+379927.38+3.45</f>
        <v>380683.38</v>
      </c>
      <c r="E16" s="4"/>
      <c r="F16" s="4"/>
      <c r="H16" s="4"/>
    </row>
    <row r="17" spans="1:8" ht="15">
      <c r="A17" s="1" t="s">
        <v>10</v>
      </c>
      <c r="B17" s="11">
        <v>0.01</v>
      </c>
      <c r="C17" s="11">
        <f>768.35+427156.51</f>
        <v>427924.86</v>
      </c>
      <c r="E17" s="4"/>
      <c r="F17" s="4"/>
      <c r="H17" s="4"/>
    </row>
    <row r="18" spans="1:8" ht="15">
      <c r="A18" s="1" t="s">
        <v>11</v>
      </c>
      <c r="B18" s="11">
        <v>0</v>
      </c>
      <c r="C18" s="11">
        <f>886.85+449213.41+0.21</f>
        <v>450100.47</v>
      </c>
      <c r="E18" s="4"/>
      <c r="F18" s="4"/>
      <c r="H18" s="4"/>
    </row>
    <row r="19" ht="15">
      <c r="E19" s="4"/>
    </row>
    <row r="20" ht="15">
      <c r="E20" s="8"/>
    </row>
    <row r="21" spans="1:5" ht="15">
      <c r="A21" s="3" t="s">
        <v>15</v>
      </c>
      <c r="E21" s="9"/>
    </row>
  </sheetData>
  <sheetProtection/>
  <mergeCells count="2">
    <mergeCell ref="B2:C2"/>
    <mergeCell ref="B3:C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Cunha Lanna</dc:creator>
  <cp:keywords/>
  <dc:description/>
  <cp:lastModifiedBy>Dayane Duarte dos Santos</cp:lastModifiedBy>
  <cp:lastPrinted>2020-06-11T15:13:35Z</cp:lastPrinted>
  <dcterms:created xsi:type="dcterms:W3CDTF">2018-08-24T20:28:36Z</dcterms:created>
  <dcterms:modified xsi:type="dcterms:W3CDTF">2023-08-25T19:03:01Z</dcterms:modified>
  <cp:category/>
  <cp:version/>
  <cp:contentType/>
  <cp:contentStatus/>
</cp:coreProperties>
</file>